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52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H6" i="1"/>
  <c r="H5" i="1"/>
  <c r="F4" i="1"/>
  <c r="I4" i="1" s="1"/>
  <c r="H4" i="1"/>
  <c r="H2" i="1"/>
  <c r="H3" i="1"/>
  <c r="F3" i="1" s="1"/>
  <c r="G6" i="1"/>
  <c r="F6" i="1" s="1"/>
  <c r="G5" i="1"/>
  <c r="G8" i="1" s="1"/>
  <c r="F8" i="1" s="1"/>
  <c r="G2" i="1"/>
  <c r="F2" i="1" s="1"/>
  <c r="G3" i="1"/>
  <c r="G4" i="1"/>
  <c r="I2" i="1" l="1"/>
  <c r="K2" i="1"/>
  <c r="J2" i="1"/>
  <c r="I8" i="1"/>
  <c r="K8" i="1"/>
  <c r="J8" i="1"/>
  <c r="K6" i="1"/>
  <c r="I6" i="1"/>
  <c r="J6" i="1"/>
  <c r="K3" i="1"/>
  <c r="I3" i="1"/>
  <c r="J3" i="1"/>
  <c r="K4" i="1"/>
  <c r="J4" i="1"/>
  <c r="F5" i="1"/>
  <c r="J5" i="1" l="1"/>
  <c r="I5" i="1"/>
  <c r="K5" i="1"/>
</calcChain>
</file>

<file path=xl/sharedStrings.xml><?xml version="1.0" encoding="utf-8"?>
<sst xmlns="http://schemas.openxmlformats.org/spreadsheetml/2006/main" count="32" uniqueCount="27">
  <si>
    <t>Unstandardized Beta</t>
  </si>
  <si>
    <t>Standard Error</t>
  </si>
  <si>
    <t>X ON M1</t>
  </si>
  <si>
    <t>M1 ON M2</t>
  </si>
  <si>
    <t>M2 ON Y</t>
  </si>
  <si>
    <t>Z-Score</t>
  </si>
  <si>
    <t>Input</t>
  </si>
  <si>
    <t>Output</t>
  </si>
  <si>
    <t>Mediation of M1 between X and M2</t>
  </si>
  <si>
    <t>Mediation of M2 between M1 and Y</t>
  </si>
  <si>
    <t>Mediation of M1 and M2 between X and Y</t>
  </si>
  <si>
    <t>Cumlative Effect</t>
  </si>
  <si>
    <t>Sig at .05?</t>
  </si>
  <si>
    <t>Sig at .01?</t>
  </si>
  <si>
    <t>Sig at .001?</t>
  </si>
  <si>
    <t>Note: All Significance Tests are Two Tailed</t>
  </si>
  <si>
    <t>Mediation of M2 between X and Y</t>
  </si>
  <si>
    <t>X on M2</t>
  </si>
  <si>
    <t>M1 on Y</t>
  </si>
  <si>
    <t>Mediation of M1 between X and Y</t>
  </si>
  <si>
    <t>&lt;----</t>
  </si>
  <si>
    <t>These three rows relate to</t>
  </si>
  <si>
    <t>M1 and M2 between X and Y</t>
  </si>
  <si>
    <t>the serial mediation of</t>
  </si>
  <si>
    <t>This row is the mediation of M1 between X and Y</t>
  </si>
  <si>
    <t>This row is the mediation of M2 between X and Y</t>
  </si>
  <si>
    <t>Effect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</si>
</sst>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workbookViewId="0">
      <selection activeCell="C14" sqref="C14"/>
    </sheetView>
  </sheetViews>
  <sheetFormatPr defaultRowHeight="15" x14ac:dyDescent="0.25"/>
  <cols>
    <col min="1" max="1" width="10.28515625" customWidth="1"/>
    <col min="2" max="2" width="19" customWidth="1"/>
    <col min="3" max="3" width="13.42578125" customWidth="1"/>
    <col min="4" max="4" width="9.140625" style="2"/>
    <col min="5" max="5" width="38.42578125" customWidth="1"/>
    <col min="6" max="6" width="14.42578125" customWidth="1"/>
    <col min="7" max="7" width="9.140625" customWidth="1"/>
    <col min="14" max="14" width="45.28515625" customWidth="1"/>
  </cols>
  <sheetData>
    <row r="1" spans="1:14" x14ac:dyDescent="0.25">
      <c r="A1" t="s">
        <v>6</v>
      </c>
      <c r="B1" t="s">
        <v>0</v>
      </c>
      <c r="C1" t="s">
        <v>1</v>
      </c>
      <c r="E1" t="s">
        <v>7</v>
      </c>
      <c r="F1" t="s">
        <v>5</v>
      </c>
      <c r="G1" t="s">
        <v>26</v>
      </c>
      <c r="H1" t="s">
        <v>1</v>
      </c>
      <c r="I1" t="s">
        <v>12</v>
      </c>
      <c r="J1" t="s">
        <v>13</v>
      </c>
      <c r="K1" t="s">
        <v>14</v>
      </c>
    </row>
    <row r="2" spans="1:14" x14ac:dyDescent="0.25">
      <c r="A2" t="s">
        <v>2</v>
      </c>
      <c r="B2" s="1"/>
      <c r="C2" s="1"/>
      <c r="E2" t="s">
        <v>8</v>
      </c>
      <c r="F2" t="e">
        <f>G2/H2</f>
        <v>#DIV/0!</v>
      </c>
      <c r="G2">
        <f>(B2*B3)</f>
        <v>0</v>
      </c>
      <c r="H2">
        <f>SQRT((POWER(B3,2)*POWER(C2,2))+(POWER(B2,2)*POWER(C3,2)))</f>
        <v>0</v>
      </c>
      <c r="I2" t="e">
        <f>IF(F2&gt;1.96,"Yes",IF(F2&lt;-1.96,"Yes","No"))</f>
        <v>#DIV/0!</v>
      </c>
      <c r="J2" t="e">
        <f>IF(F2 &gt; 2.575, "Yes", IF(F2 &lt; -2.575, "Yes", "No"))</f>
        <v>#DIV/0!</v>
      </c>
      <c r="K2" t="e">
        <f>IF(F2 &gt; 3.28, "Yes", IF(F2 &lt; -3.28, "Yes", "No"))</f>
        <v>#DIV/0!</v>
      </c>
      <c r="M2" s="3" t="s">
        <v>20</v>
      </c>
      <c r="N2" s="3" t="s">
        <v>21</v>
      </c>
    </row>
    <row r="3" spans="1:14" x14ac:dyDescent="0.25">
      <c r="A3" t="s">
        <v>3</v>
      </c>
      <c r="B3" s="1"/>
      <c r="C3" s="1"/>
      <c r="E3" t="s">
        <v>9</v>
      </c>
      <c r="F3" t="e">
        <f t="shared" ref="F3:F8" si="0">G3/H3</f>
        <v>#DIV/0!</v>
      </c>
      <c r="G3">
        <f>(B3*B4)</f>
        <v>0</v>
      </c>
      <c r="H3">
        <f>SQRT((POWER(B4,2)*POWER(C3,2))+(POWER(B3,2)*POWER(C4,2)))</f>
        <v>0</v>
      </c>
      <c r="I3" t="e">
        <f t="shared" ref="I3:I8" si="1">IF(F3&gt;1.96,"Yes",IF(F3&lt;-1.96,"Yes","No"))</f>
        <v>#DIV/0!</v>
      </c>
      <c r="J3" t="e">
        <f t="shared" ref="J3:J8" si="2">IF(F3 &gt; 2.575, "Yes", IF(F3 &lt; -2.575, "Yes", "No"))</f>
        <v>#DIV/0!</v>
      </c>
      <c r="K3" t="e">
        <f t="shared" ref="K3:K8" si="3">IF(F3 &gt; 3.28, "Yes", IF(F3 &lt; -3.28, "Yes", "No"))</f>
        <v>#DIV/0!</v>
      </c>
      <c r="M3" s="3" t="s">
        <v>20</v>
      </c>
      <c r="N3" s="3" t="s">
        <v>23</v>
      </c>
    </row>
    <row r="4" spans="1:14" x14ac:dyDescent="0.25">
      <c r="A4" t="s">
        <v>4</v>
      </c>
      <c r="B4" s="1"/>
      <c r="C4" s="1"/>
      <c r="E4" t="s">
        <v>10</v>
      </c>
      <c r="F4" t="e">
        <f t="shared" si="0"/>
        <v>#DIV/0!</v>
      </c>
      <c r="G4">
        <f>(B2*B3*B4)</f>
        <v>0</v>
      </c>
      <c r="H4" s="6">
        <f>SQRT((POWER(B2,2)*POWER(B3,2)*POWER(C4,2))+(POWER(B2,2)*POWER(B4,2)*POWER(C3,2))+(POWER(B3,2)*POWER(B4,2)*POWER(C2,2)))</f>
        <v>0</v>
      </c>
      <c r="I4" t="e">
        <f t="shared" si="1"/>
        <v>#DIV/0!</v>
      </c>
      <c r="J4" t="e">
        <f t="shared" si="2"/>
        <v>#DIV/0!</v>
      </c>
      <c r="K4" t="e">
        <f t="shared" si="3"/>
        <v>#DIV/0!</v>
      </c>
      <c r="M4" s="3" t="s">
        <v>20</v>
      </c>
      <c r="N4" s="3" t="s">
        <v>22</v>
      </c>
    </row>
    <row r="5" spans="1:14" x14ac:dyDescent="0.25">
      <c r="A5" t="s">
        <v>17</v>
      </c>
      <c r="B5" s="1"/>
      <c r="C5" s="1"/>
      <c r="E5" t="s">
        <v>16</v>
      </c>
      <c r="F5" t="e">
        <f t="shared" si="0"/>
        <v>#DIV/0!</v>
      </c>
      <c r="G5">
        <f>(B5*B4)</f>
        <v>0</v>
      </c>
      <c r="H5">
        <f>SQRT((POWER(B5,2)*POWER(C4,2))+(POWER(B4,2)*POWER(C5,2)))</f>
        <v>0</v>
      </c>
      <c r="I5" t="e">
        <f t="shared" si="1"/>
        <v>#DIV/0!</v>
      </c>
      <c r="J5" t="e">
        <f t="shared" si="2"/>
        <v>#DIV/0!</v>
      </c>
      <c r="K5" t="e">
        <f t="shared" si="3"/>
        <v>#DIV/0!</v>
      </c>
      <c r="M5" s="4" t="s">
        <v>20</v>
      </c>
      <c r="N5" s="4" t="s">
        <v>25</v>
      </c>
    </row>
    <row r="6" spans="1:14" x14ac:dyDescent="0.25">
      <c r="A6" t="s">
        <v>18</v>
      </c>
      <c r="B6" s="1"/>
      <c r="C6" s="1"/>
      <c r="E6" t="s">
        <v>19</v>
      </c>
      <c r="F6" t="e">
        <f t="shared" si="0"/>
        <v>#DIV/0!</v>
      </c>
      <c r="G6">
        <f>(B6*B2)</f>
        <v>0</v>
      </c>
      <c r="H6">
        <f>SQRT((POWER(B6,2)*POWER(C2,2))+(POWER(B2,2)*POWER(C6,2)))</f>
        <v>0</v>
      </c>
      <c r="I6" t="e">
        <f t="shared" si="1"/>
        <v>#DIV/0!</v>
      </c>
      <c r="J6" t="e">
        <f t="shared" si="2"/>
        <v>#DIV/0!</v>
      </c>
      <c r="K6" t="e">
        <f t="shared" si="3"/>
        <v>#DIV/0!</v>
      </c>
      <c r="M6" s="5" t="s">
        <v>20</v>
      </c>
      <c r="N6" s="5" t="s">
        <v>24</v>
      </c>
    </row>
    <row r="8" spans="1:14" x14ac:dyDescent="0.25">
      <c r="E8" t="s">
        <v>11</v>
      </c>
      <c r="F8" t="e">
        <f>G8/H8</f>
        <v>#DIV/0!</v>
      </c>
      <c r="G8">
        <f>SUM(G4:G6)</f>
        <v>0</v>
      </c>
      <c r="H8" s="6">
        <f>SQRT((POWER(B2,2)*POWER(B3,2)*POWER(C4,2))+(POWER(B2,2)*POWER(B4,2)*POWER(C3,2))+(POWER(B3,2)*POWER(B4,2)*POWER(C2,2))+(POWER(B5,2)*POWER(C4,2))+(POWER(B4,2)*POWER(C5,2))+(POWER(B6,2)*POWER(C2,2))+(POWER(B2,2)*POWER(C6,2)))</f>
        <v>0</v>
      </c>
      <c r="I8" t="e">
        <f t="shared" si="1"/>
        <v>#DIV/0!</v>
      </c>
      <c r="J8" t="e">
        <f t="shared" si="2"/>
        <v>#DIV/0!</v>
      </c>
      <c r="K8" t="e">
        <f t="shared" si="3"/>
        <v>#DIV/0!</v>
      </c>
    </row>
    <row r="11" spans="1:14" x14ac:dyDescent="0.25">
      <c r="H11" t="s">
        <v>15</v>
      </c>
    </row>
    <row r="16" spans="1:14" x14ac:dyDescent="0.25">
      <c r="G16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Matthew C. Howard</cp:lastModifiedBy>
  <dcterms:created xsi:type="dcterms:W3CDTF">2015-04-28T13:56:49Z</dcterms:created>
  <dcterms:modified xsi:type="dcterms:W3CDTF">2015-04-28T18:14:08Z</dcterms:modified>
</cp:coreProperties>
</file>